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SML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<sst xmlns="http://schemas.openxmlformats.org/spreadsheetml/2006/main" count="46" uniqueCount="36">
  <si>
    <t>za rok 2005</t>
  </si>
  <si>
    <t>SÚ</t>
  </si>
  <si>
    <t>Dotace</t>
  </si>
  <si>
    <t>Výnosy</t>
  </si>
  <si>
    <t>zúčtování fondů</t>
  </si>
  <si>
    <t>Náklady</t>
  </si>
  <si>
    <t>ostatní služby</t>
  </si>
  <si>
    <t>mzdové náklady</t>
  </si>
  <si>
    <t>zákonné sociální náklady</t>
  </si>
  <si>
    <t>jiné ostatní náklady</t>
  </si>
  <si>
    <t>Zdroje z MČ:</t>
  </si>
  <si>
    <t>úroky</t>
  </si>
  <si>
    <t>ostatní výnosy</t>
  </si>
  <si>
    <t>Celkem HČ:</t>
  </si>
  <si>
    <t>Celkem DČ:</t>
  </si>
  <si>
    <t>spotřeba materiálu</t>
  </si>
  <si>
    <t>opravy a údržba</t>
  </si>
  <si>
    <t>cestovné</t>
  </si>
  <si>
    <t>náklady na reprezentaci</t>
  </si>
  <si>
    <t>zákonné soc. pojištění</t>
  </si>
  <si>
    <t>ostatní náklady</t>
  </si>
  <si>
    <t>Hospodářský výsledek HČ:</t>
  </si>
  <si>
    <t>Hospodářský výsledek DČ:</t>
  </si>
  <si>
    <t>Hospodářský výsledek celkem:</t>
  </si>
  <si>
    <t>Stav Kč na rezervním fondu:</t>
  </si>
  <si>
    <t>Stav Kč na investičním fondu:</t>
  </si>
  <si>
    <t>Stav Kč na fondu odměn:</t>
  </si>
  <si>
    <t>Stav Kč na FKSP:</t>
  </si>
  <si>
    <t>tržby z prodeje služeb</t>
  </si>
  <si>
    <t>zákonné soc. náklady</t>
  </si>
  <si>
    <t>silniční daň</t>
  </si>
  <si>
    <t>Přehled hospodaření - Správa majetku Líšeň</t>
  </si>
  <si>
    <t>SML</t>
  </si>
  <si>
    <t>ostatní soc. náklady</t>
  </si>
  <si>
    <t>ostatní pokuty,penále</t>
  </si>
  <si>
    <t xml:space="preserve">v Kč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</si>
</sst>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b/>
      <sz val="12"/>
      <name val="Arial CE"/>
      <family val="2"/>
    </font>
    <font>
      <b/>
      <sz val="16"/>
      <color indexed="10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4" fontId="0" fillId="0" borderId="3" xfId="0" applyNumberFormat="1" applyFont="1" applyFill="1" applyBorder="1" applyAlignment="1">
      <alignment vertical="center"/>
    </xf>
    <xf numFmtId="0" fontId="0" fillId="3" borderId="2" xfId="0" applyFill="1" applyBorder="1" applyAlignment="1">
      <alignment vertical="center"/>
    </xf>
    <xf numFmtId="4" fontId="4" fillId="2" borderId="4" xfId="0" applyNumberFormat="1" applyFont="1" applyFill="1" applyBorder="1" applyAlignment="1">
      <alignment vertical="center"/>
    </xf>
    <xf numFmtId="4" fontId="0" fillId="0" borderId="3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5" fillId="0" borderId="6" xfId="0" applyFon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7" xfId="0" applyNumberFormat="1" applyFill="1" applyBorder="1" applyAlignment="1">
      <alignment vertical="center"/>
    </xf>
    <xf numFmtId="4" fontId="4" fillId="4" borderId="4" xfId="0" applyNumberFormat="1" applyFont="1" applyFill="1" applyBorder="1" applyAlignment="1">
      <alignment vertical="center"/>
    </xf>
    <xf numFmtId="0" fontId="3" fillId="5" borderId="8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4" fillId="3" borderId="2" xfId="0" applyFont="1" applyFill="1" applyBorder="1" applyAlignment="1">
      <alignment vertical="center"/>
    </xf>
    <xf numFmtId="4" fontId="0" fillId="0" borderId="7" xfId="0" applyNumberFormat="1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0" fillId="5" borderId="14" xfId="0" applyFill="1" applyBorder="1" applyAlignment="1">
      <alignment vertical="center"/>
    </xf>
    <xf numFmtId="4" fontId="3" fillId="7" borderId="9" xfId="0" applyNumberFormat="1" applyFont="1" applyFill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4" fontId="0" fillId="0" borderId="3" xfId="0" applyNumberFormat="1" applyFill="1" applyBorder="1" applyAlignment="1">
      <alignment vertical="center"/>
    </xf>
    <xf numFmtId="4" fontId="0" fillId="0" borderId="15" xfId="0" applyNumberFormat="1" applyFill="1" applyBorder="1" applyAlignment="1">
      <alignment vertical="center"/>
    </xf>
    <xf numFmtId="0" fontId="0" fillId="0" borderId="16" xfId="0" applyBorder="1" applyAlignment="1">
      <alignment vertical="center"/>
    </xf>
    <xf numFmtId="4" fontId="4" fillId="4" borderId="17" xfId="0" applyNumberFormat="1" applyFont="1" applyFill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4" fontId="4" fillId="2" borderId="19" xfId="0" applyNumberFormat="1" applyFont="1" applyFill="1" applyBorder="1" applyAlignment="1">
      <alignment vertical="center"/>
    </xf>
    <xf numFmtId="0" fontId="4" fillId="4" borderId="20" xfId="0" applyFont="1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3" fillId="5" borderId="22" xfId="0" applyFont="1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5" fillId="0" borderId="2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6" borderId="27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4" fillId="4" borderId="6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3" fillId="7" borderId="8" xfId="0" applyFont="1" applyFill="1" applyBorder="1" applyAlignment="1">
      <alignment vertical="center"/>
    </xf>
    <xf numFmtId="0" fontId="0" fillId="7" borderId="13" xfId="0" applyFont="1" applyFill="1" applyBorder="1" applyAlignment="1">
      <alignment vertical="center"/>
    </xf>
    <xf numFmtId="0" fontId="0" fillId="7" borderId="14" xfId="0" applyFont="1" applyFill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0" fillId="3" borderId="31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4" fillId="2" borderId="33" xfId="0" applyFont="1" applyFill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dxfs count="1"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&#345;&#237;sp&#283;vkov&#233;%20organizace\&#352;koly\2005\Celk4q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&#345;&#237;sp&#283;vkov&#233;%20organizace\KCL\2005\KCL4q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P&#345;&#237;sp&#283;vkov&#233;%20organizace\SML\Celkem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Š"/>
      <sheetName val="MŠ"/>
      <sheetName val="ŠJ"/>
      <sheetName val="CZŠ"/>
      <sheetName val="CMŠ"/>
      <sheetName val="CŠJ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lkem"/>
      <sheetName val="Náklady1"/>
      <sheetName val="Náklady2"/>
      <sheetName val="Náklady DČ1"/>
      <sheetName val="Náklady DČ2"/>
      <sheetName val="Výnosy"/>
      <sheetName val="Výnosy DČ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lkem"/>
      <sheetName val="Rozpis"/>
      <sheetName val="List3"/>
    </sheetNames>
    <sheetDataSet>
      <sheetData sheetId="1">
        <row r="7">
          <cell r="D7">
            <v>448911.33999999997</v>
          </cell>
        </row>
        <row r="14">
          <cell r="D14">
            <v>31713.7</v>
          </cell>
        </row>
        <row r="15">
          <cell r="D15">
            <v>1844091.9000000001</v>
          </cell>
        </row>
        <row r="19">
          <cell r="D19">
            <v>4691.3</v>
          </cell>
        </row>
        <row r="20">
          <cell r="D20">
            <v>6282.9</v>
          </cell>
        </row>
        <row r="22">
          <cell r="D22">
            <v>795.6</v>
          </cell>
        </row>
        <row r="23">
          <cell r="D23">
            <v>5955</v>
          </cell>
        </row>
        <row r="24">
          <cell r="D24">
            <v>571803.1799999999</v>
          </cell>
        </row>
        <row r="34">
          <cell r="D34">
            <v>67641.25</v>
          </cell>
        </row>
        <row r="35">
          <cell r="D35">
            <v>7832241</v>
          </cell>
        </row>
        <row r="39">
          <cell r="D39">
            <v>324905</v>
          </cell>
        </row>
        <row r="40">
          <cell r="D40">
            <v>2686920</v>
          </cell>
        </row>
        <row r="44">
          <cell r="D44">
            <v>109591</v>
          </cell>
        </row>
        <row r="45">
          <cell r="D45">
            <v>167810.9</v>
          </cell>
        </row>
        <row r="49">
          <cell r="D49">
            <v>2922.1</v>
          </cell>
        </row>
        <row r="50">
          <cell r="D50">
            <v>44731</v>
          </cell>
        </row>
        <row r="51">
          <cell r="D51">
            <v>800</v>
          </cell>
        </row>
        <row r="52">
          <cell r="D52">
            <v>10000</v>
          </cell>
        </row>
        <row r="53">
          <cell r="D53">
            <v>51535</v>
          </cell>
        </row>
        <row r="56">
          <cell r="D56">
            <v>8476</v>
          </cell>
        </row>
        <row r="60">
          <cell r="D60">
            <v>425088</v>
          </cell>
        </row>
        <row r="61">
          <cell r="D61">
            <v>1069.61</v>
          </cell>
        </row>
        <row r="63">
          <cell r="D63">
            <v>21.11</v>
          </cell>
        </row>
        <row r="64">
          <cell r="D64">
            <v>93282.77</v>
          </cell>
        </row>
        <row r="65">
          <cell r="D65">
            <v>2805.45</v>
          </cell>
        </row>
        <row r="67">
          <cell r="D67">
            <v>286375.55</v>
          </cell>
        </row>
        <row r="68">
          <cell r="D68">
            <v>13573924.39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4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3.875" style="0" customWidth="1"/>
    <col min="2" max="2" width="17.25390625" style="0" customWidth="1"/>
    <col min="3" max="3" width="40.00390625" style="0" customWidth="1"/>
    <col min="4" max="4" width="8.50390625" style="0" customWidth="1"/>
    <col min="5" max="5" width="16.75390625" style="0" customWidth="1"/>
  </cols>
  <sheetData>
    <row r="1" spans="2:5" ht="15">
      <c r="B1" s="51" t="s">
        <v>31</v>
      </c>
      <c r="C1" s="51"/>
      <c r="D1" s="51"/>
      <c r="E1" s="51"/>
    </row>
    <row r="2" spans="2:5" ht="19.5">
      <c r="B2" s="52" t="s">
        <v>0</v>
      </c>
      <c r="C2" s="52"/>
      <c r="D2" s="52"/>
      <c r="E2" s="52"/>
    </row>
    <row r="3" spans="2:5" ht="20.25" thickBot="1">
      <c r="B3" s="1"/>
      <c r="C3" s="1"/>
      <c r="D3" s="1"/>
      <c r="E3" s="2" t="s">
        <v>35</v>
      </c>
    </row>
    <row r="4" spans="2:5" ht="14.25" thickBot="1">
      <c r="B4" s="64" t="s">
        <v>10</v>
      </c>
      <c r="C4" s="59"/>
      <c r="D4" s="37" t="s">
        <v>1</v>
      </c>
      <c r="E4" s="4" t="s">
        <v>32</v>
      </c>
    </row>
    <row r="5" spans="2:5" ht="12.75">
      <c r="B5" s="53" t="s">
        <v>2</v>
      </c>
      <c r="C5" s="54"/>
      <c r="D5" s="17">
        <v>691</v>
      </c>
      <c r="E5" s="18">
        <f>'[3]Rozpis'!D68</f>
        <v>13573924.39</v>
      </c>
    </row>
    <row r="6" spans="2:5" ht="12.75">
      <c r="B6" s="5" t="s">
        <v>3</v>
      </c>
      <c r="C6" s="10" t="s">
        <v>11</v>
      </c>
      <c r="D6" s="19">
        <v>644</v>
      </c>
      <c r="E6" s="12">
        <f>'[3]Rozpis'!D61</f>
        <v>1069.61</v>
      </c>
    </row>
    <row r="7" spans="2:5" ht="12">
      <c r="B7" s="7"/>
      <c r="C7" s="20" t="s">
        <v>4</v>
      </c>
      <c r="D7" s="21">
        <v>648</v>
      </c>
      <c r="E7" s="12">
        <f>'[3]Rozpis'!D64</f>
        <v>93282.77</v>
      </c>
    </row>
    <row r="8" spans="2:5" ht="12">
      <c r="B8" s="7"/>
      <c r="C8" s="20" t="s">
        <v>12</v>
      </c>
      <c r="D8" s="21">
        <v>649</v>
      </c>
      <c r="E8" s="9">
        <f>'[3]Rozpis'!D65</f>
        <v>2805.45</v>
      </c>
    </row>
    <row r="9" spans="2:5" ht="13.5" thickBot="1">
      <c r="B9" s="55" t="s">
        <v>13</v>
      </c>
      <c r="C9" s="56"/>
      <c r="D9" s="57"/>
      <c r="E9" s="8">
        <f>SUM(E5:E8)</f>
        <v>13671082.219999999</v>
      </c>
    </row>
    <row r="10" spans="2:5" ht="12">
      <c r="B10" s="65"/>
      <c r="C10" s="22" t="s">
        <v>28</v>
      </c>
      <c r="D10" s="23">
        <v>602</v>
      </c>
      <c r="E10" s="6">
        <f>'[3]Rozpis'!D60</f>
        <v>425088</v>
      </c>
    </row>
    <row r="11" spans="2:5" ht="12">
      <c r="B11" s="66"/>
      <c r="C11" s="24" t="s">
        <v>11</v>
      </c>
      <c r="D11" s="38">
        <v>644</v>
      </c>
      <c r="E11" s="26">
        <f>'[3]Rozpis'!D63</f>
        <v>21.11</v>
      </c>
    </row>
    <row r="12" spans="2:5" ht="12">
      <c r="B12" s="67"/>
      <c r="C12" s="24" t="s">
        <v>12</v>
      </c>
      <c r="D12" s="38">
        <v>649</v>
      </c>
      <c r="E12" s="26">
        <f>'[3]Rozpis'!D67</f>
        <v>286375.55</v>
      </c>
    </row>
    <row r="13" spans="2:5" ht="13.5" thickBot="1">
      <c r="B13" s="68" t="s">
        <v>14</v>
      </c>
      <c r="C13" s="69"/>
      <c r="D13" s="70"/>
      <c r="E13" s="39">
        <f>SUM(E10:E12)</f>
        <v>711484.6599999999</v>
      </c>
    </row>
    <row r="14" spans="2:5" ht="12.75">
      <c r="B14" s="40" t="s">
        <v>5</v>
      </c>
      <c r="C14" s="41" t="s">
        <v>15</v>
      </c>
      <c r="D14" s="42">
        <v>501</v>
      </c>
      <c r="E14" s="31">
        <f>'[3]Rozpis'!D7</f>
        <v>448911.33999999997</v>
      </c>
    </row>
    <row r="15" spans="2:5" ht="12">
      <c r="B15" s="7"/>
      <c r="C15" s="10" t="s">
        <v>16</v>
      </c>
      <c r="D15" s="19">
        <v>511</v>
      </c>
      <c r="E15" s="12">
        <f>'[3]Rozpis'!D15</f>
        <v>1844091.9000000001</v>
      </c>
    </row>
    <row r="16" spans="2:5" ht="12">
      <c r="B16" s="7"/>
      <c r="C16" s="10" t="s">
        <v>17</v>
      </c>
      <c r="D16" s="19">
        <v>512</v>
      </c>
      <c r="E16" s="12">
        <f>'[3]Rozpis'!D20</f>
        <v>6282.9</v>
      </c>
    </row>
    <row r="17" spans="2:5" ht="12">
      <c r="B17" s="7"/>
      <c r="C17" s="10" t="s">
        <v>18</v>
      </c>
      <c r="D17" s="19">
        <v>513</v>
      </c>
      <c r="E17" s="12">
        <f>'[3]Rozpis'!D23</f>
        <v>5955</v>
      </c>
    </row>
    <row r="18" spans="2:5" ht="12">
      <c r="B18" s="7"/>
      <c r="C18" s="10" t="s">
        <v>6</v>
      </c>
      <c r="D18" s="19">
        <v>518</v>
      </c>
      <c r="E18" s="12">
        <f>'[3]Rozpis'!D24</f>
        <v>571803.1799999999</v>
      </c>
    </row>
    <row r="19" spans="2:5" ht="12">
      <c r="B19" s="7"/>
      <c r="C19" s="10" t="s">
        <v>7</v>
      </c>
      <c r="D19" s="19">
        <v>521</v>
      </c>
      <c r="E19" s="12">
        <f>'[3]Rozpis'!D35</f>
        <v>7832241</v>
      </c>
    </row>
    <row r="20" spans="2:5" ht="12">
      <c r="B20" s="7"/>
      <c r="C20" s="10" t="s">
        <v>19</v>
      </c>
      <c r="D20" s="19">
        <v>524</v>
      </c>
      <c r="E20" s="12">
        <f>'[3]Rozpis'!D40</f>
        <v>2686920</v>
      </c>
    </row>
    <row r="21" spans="2:5" ht="12">
      <c r="B21" s="7"/>
      <c r="C21" s="10" t="s">
        <v>29</v>
      </c>
      <c r="D21" s="19">
        <v>527</v>
      </c>
      <c r="E21" s="12">
        <f>'[3]Rozpis'!D45</f>
        <v>167810.9</v>
      </c>
    </row>
    <row r="22" spans="2:5" ht="12">
      <c r="B22" s="7"/>
      <c r="C22" s="10" t="s">
        <v>33</v>
      </c>
      <c r="D22" s="19">
        <v>528</v>
      </c>
      <c r="E22" s="12">
        <f>'[3]Rozpis'!D50</f>
        <v>44731</v>
      </c>
    </row>
    <row r="23" spans="2:5" ht="12">
      <c r="B23" s="7"/>
      <c r="C23" s="10" t="s">
        <v>30</v>
      </c>
      <c r="D23" s="19">
        <v>531</v>
      </c>
      <c r="E23" s="12">
        <f>'[3]Rozpis'!D51</f>
        <v>800</v>
      </c>
    </row>
    <row r="24" spans="2:5" ht="12">
      <c r="B24" s="7"/>
      <c r="C24" s="10" t="s">
        <v>34</v>
      </c>
      <c r="D24" s="19">
        <v>542</v>
      </c>
      <c r="E24" s="12">
        <f>'[3]Rozpis'!D52</f>
        <v>10000</v>
      </c>
    </row>
    <row r="25" spans="2:5" ht="12">
      <c r="B25" s="7"/>
      <c r="C25" s="10" t="s">
        <v>9</v>
      </c>
      <c r="D25" s="19">
        <v>549</v>
      </c>
      <c r="E25" s="12">
        <f>'[3]Rozpis'!D53</f>
        <v>51535</v>
      </c>
    </row>
    <row r="26" spans="2:5" ht="13.5" thickBot="1">
      <c r="B26" s="58" t="s">
        <v>13</v>
      </c>
      <c r="C26" s="56"/>
      <c r="D26" s="57"/>
      <c r="E26" s="14">
        <f>SUM(E14:E25)</f>
        <v>13671082.22</v>
      </c>
    </row>
    <row r="27" spans="2:5" ht="12.75">
      <c r="B27" s="25"/>
      <c r="C27" s="10" t="s">
        <v>15</v>
      </c>
      <c r="D27" s="19">
        <v>501</v>
      </c>
      <c r="E27" s="34">
        <f>'[3]Rozpis'!D14</f>
        <v>31713.7</v>
      </c>
    </row>
    <row r="28" spans="2:5" ht="12.75">
      <c r="B28" s="25"/>
      <c r="C28" s="10" t="s">
        <v>16</v>
      </c>
      <c r="D28" s="19">
        <v>511</v>
      </c>
      <c r="E28" s="33">
        <f>'[3]Rozpis'!D19</f>
        <v>4691.3</v>
      </c>
    </row>
    <row r="29" spans="2:5" ht="12.75">
      <c r="B29" s="25"/>
      <c r="C29" s="10" t="s">
        <v>17</v>
      </c>
      <c r="D29" s="19">
        <v>512</v>
      </c>
      <c r="E29" s="33">
        <f>'[3]Rozpis'!D22</f>
        <v>795.6</v>
      </c>
    </row>
    <row r="30" spans="2:5" ht="12.75">
      <c r="B30" s="25"/>
      <c r="C30" s="10" t="s">
        <v>6</v>
      </c>
      <c r="D30" s="19">
        <v>518</v>
      </c>
      <c r="E30" s="33">
        <f>'[3]Rozpis'!D34</f>
        <v>67641.25</v>
      </c>
    </row>
    <row r="31" spans="2:5" ht="12.75">
      <c r="B31" s="25"/>
      <c r="C31" s="10" t="s">
        <v>7</v>
      </c>
      <c r="D31" s="19">
        <v>521</v>
      </c>
      <c r="E31" s="33">
        <f>'[3]Rozpis'!D39</f>
        <v>324905</v>
      </c>
    </row>
    <row r="32" spans="2:5" ht="12.75">
      <c r="B32" s="25"/>
      <c r="C32" s="10" t="s">
        <v>19</v>
      </c>
      <c r="D32" s="19">
        <v>524</v>
      </c>
      <c r="E32" s="33">
        <f>'[3]Rozpis'!D44</f>
        <v>109591</v>
      </c>
    </row>
    <row r="33" spans="2:5" ht="12">
      <c r="B33" s="7"/>
      <c r="C33" s="27" t="s">
        <v>8</v>
      </c>
      <c r="D33" s="21">
        <v>527</v>
      </c>
      <c r="E33" s="33">
        <f>'[3]Rozpis'!D49</f>
        <v>2922.1</v>
      </c>
    </row>
    <row r="34" spans="2:5" ht="12">
      <c r="B34" s="7"/>
      <c r="C34" s="10" t="s">
        <v>20</v>
      </c>
      <c r="D34" s="19">
        <v>549</v>
      </c>
      <c r="E34" s="13">
        <f>'[3]Rozpis'!D56</f>
        <v>8476</v>
      </c>
    </row>
    <row r="35" spans="2:5" ht="13.5" thickBot="1">
      <c r="B35" s="58" t="s">
        <v>14</v>
      </c>
      <c r="C35" s="56"/>
      <c r="D35" s="57"/>
      <c r="E35" s="36">
        <f>SUM(E27:E34)</f>
        <v>550735.95</v>
      </c>
    </row>
    <row r="36" spans="2:5" ht="14.25" thickBot="1">
      <c r="B36" s="43" t="s">
        <v>21</v>
      </c>
      <c r="C36" s="44"/>
      <c r="D36" s="29"/>
      <c r="E36" s="16">
        <f>SUM(E9-E26)</f>
        <v>-1.862645149230957E-09</v>
      </c>
    </row>
    <row r="37" spans="2:5" ht="14.25" thickBot="1">
      <c r="B37" s="15" t="s">
        <v>22</v>
      </c>
      <c r="C37" s="28"/>
      <c r="D37" s="29"/>
      <c r="E37" s="16">
        <f>SUM(E13-E35)</f>
        <v>160748.70999999996</v>
      </c>
    </row>
    <row r="38" spans="2:5" ht="14.25" thickBot="1">
      <c r="B38" s="45"/>
      <c r="C38" s="46"/>
      <c r="D38" s="46"/>
      <c r="E38" s="47"/>
    </row>
    <row r="39" spans="2:5" ht="14.25" thickBot="1">
      <c r="B39" s="60" t="s">
        <v>23</v>
      </c>
      <c r="C39" s="61"/>
      <c r="D39" s="62"/>
      <c r="E39" s="30">
        <f>SUM(E36:E37)</f>
        <v>160748.7099999981</v>
      </c>
    </row>
    <row r="40" spans="2:5" ht="12.75" thickBot="1">
      <c r="B40" s="3"/>
      <c r="C40" s="3"/>
      <c r="D40" s="3"/>
      <c r="E40" s="3"/>
    </row>
    <row r="41" spans="2:5" ht="12">
      <c r="B41" s="63" t="s">
        <v>24</v>
      </c>
      <c r="C41" s="48"/>
      <c r="D41" s="54"/>
      <c r="E41" s="31">
        <v>440839.87</v>
      </c>
    </row>
    <row r="42" spans="2:5" ht="12">
      <c r="B42" s="49" t="s">
        <v>25</v>
      </c>
      <c r="C42" s="50"/>
      <c r="D42" s="35"/>
      <c r="E42" s="12">
        <v>0</v>
      </c>
    </row>
    <row r="43" spans="2:5" ht="12">
      <c r="B43" s="49" t="s">
        <v>26</v>
      </c>
      <c r="C43" s="50"/>
      <c r="D43" s="35"/>
      <c r="E43" s="12">
        <v>130054</v>
      </c>
    </row>
    <row r="44" spans="2:5" ht="12.75" thickBot="1">
      <c r="B44" s="11" t="s">
        <v>27</v>
      </c>
      <c r="C44" s="56"/>
      <c r="D44" s="57"/>
      <c r="E44" s="32">
        <v>35680.7</v>
      </c>
    </row>
  </sheetData>
  <mergeCells count="14">
    <mergeCell ref="B43:D43"/>
    <mergeCell ref="B44:D44"/>
    <mergeCell ref="B35:D35"/>
    <mergeCell ref="B39:D39"/>
    <mergeCell ref="B41:D41"/>
    <mergeCell ref="B42:D42"/>
    <mergeCell ref="B9:D9"/>
    <mergeCell ref="B10:B12"/>
    <mergeCell ref="B13:D13"/>
    <mergeCell ref="B26:D26"/>
    <mergeCell ref="B1:E1"/>
    <mergeCell ref="B2:E2"/>
    <mergeCell ref="B4:C4"/>
    <mergeCell ref="B5:C5"/>
  </mergeCells>
  <conditionalFormatting sqref="E36">
    <cfRule type="cellIs" priority="1" dxfId="0" operator="lessThan" stopIfTrue="1">
      <formula>0</formula>
    </cfRule>
  </conditionalFormatting>
  <printOptions/>
  <pageMargins left="0.75" right="0.75" top="1" bottom="1" header="0.4921259845" footer="0.4921259845"/>
  <pageSetup firstPageNumber="43" useFirstPageNumber="1" horizontalDpi="300" verticalDpi="300" orientation="portrait" paperSize="9" scale="79" r:id="rId1"/>
  <headerFooter alignWithMargins="0">
    <oddHeader>&amp;L&amp;9Statutární město Brno
Městská část
Brno-Líšeň&amp;R&amp;9Odbor rozpočtu a financí
Úřadu městské části
Jírova 2, 628 00 Brno</oddHeader>
    <oddFooter>&amp;C&amp;"Arial CE,tučné"&amp;11Strana: &amp;P&amp;RVypracoval:
Dalibor Hakl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MČ Líšeň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Hakl</dc:creator>
  <cp:keywords/>
  <dc:description/>
  <cp:lastModifiedBy>Pavel Doležal</cp:lastModifiedBy>
  <cp:lastPrinted>2006-03-31T12:33:30Z</cp:lastPrinted>
  <dcterms:created xsi:type="dcterms:W3CDTF">2006-03-20T09:56:22Z</dcterms:created>
  <dcterms:modified xsi:type="dcterms:W3CDTF">2006-04-03T13:07:30Z</dcterms:modified>
  <cp:category/>
  <cp:version/>
  <cp:contentType/>
  <cp:contentStatus/>
</cp:coreProperties>
</file>