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340" windowHeight="6290" activeTab="0"/>
  </bookViews>
  <sheets>
    <sheet name="Hosp. výsledek" sheetId="1" r:id="rId1"/>
  </sheets>
  <externalReferences>
    <externalReference r:id="rId4"/>
  </externalReferences>
  <definedNames>
    <definedName name="_xlnm.Print_Area" localSheetId="0">'Hosp. výsledek'!$A$1:$H$26</definedName>
  </definedNames>
  <calcPr fullCalcOnLoad="1"/>
</workbook>
</file>

<file path=xl/sharedStrings.xml><?xml version="1.0" encoding="utf-8"?>
<sst xmlns="http://schemas.openxmlformats.org/spreadsheetml/2006/main" count="29" uniqueCount="27">
  <si>
    <t>Výnosy</t>
  </si>
  <si>
    <t>Náklady</t>
  </si>
  <si>
    <t xml:space="preserve">Hospodářský výsledek </t>
  </si>
  <si>
    <t>Fond odměn</t>
  </si>
  <si>
    <t>Rezervní fond</t>
  </si>
  <si>
    <t>Návrh rozdělení HV</t>
  </si>
  <si>
    <t>Příspěvková organizace</t>
  </si>
  <si>
    <t xml:space="preserve">v Kč   </t>
  </si>
  <si>
    <t>Kulturní centrum Líšeň</t>
  </si>
  <si>
    <t>Správa majetku Líšeň</t>
  </si>
  <si>
    <t>ZŠ Masarova 11</t>
  </si>
  <si>
    <t>ZŠ Novolíšeňská 10</t>
  </si>
  <si>
    <t>ZŠ Horníkova 1</t>
  </si>
  <si>
    <t>ZŠ Holzova 1</t>
  </si>
  <si>
    <t>MŠ Šimáčkova 1</t>
  </si>
  <si>
    <t>MŠ Trnkova 81</t>
  </si>
  <si>
    <t>MŠ Michalova 2</t>
  </si>
  <si>
    <t>MŠ Synkova 24</t>
  </si>
  <si>
    <t>MŠ Neklež 1a</t>
  </si>
  <si>
    <t>MŠ Puchýřova 13a</t>
  </si>
  <si>
    <t>MŠ Strnadova 13</t>
  </si>
  <si>
    <t>MŠ Hochmanova 25</t>
  </si>
  <si>
    <t>ŠJ Masarova 11</t>
  </si>
  <si>
    <t>ŠJ Novolíšeňská 10</t>
  </si>
  <si>
    <t>-</t>
  </si>
  <si>
    <t>Hospodářský výsledek příspěvkových organizací za rok 2005 a návrh jeho rozdělení do fondů</t>
  </si>
  <si>
    <t>k 31.12.2005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</si>
</sst>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#,##0.0000000000000"/>
    <numFmt numFmtId="176" formatCode="#,##0.00000000000000"/>
    <numFmt numFmtId="177" formatCode="#,##0.0000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3" fontId="0" fillId="0" borderId="0" xfId="0" applyNumberFormat="1" applyAlignment="1">
      <alignment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0" fontId="0" fillId="0" borderId="10" xfId="0" applyNumberFormat="1" applyBorder="1" applyAlignment="1">
      <alignment vertical="center"/>
    </xf>
    <xf numFmtId="40" fontId="0" fillId="0" borderId="11" xfId="0" applyNumberFormat="1" applyBorder="1" applyAlignment="1">
      <alignment vertical="center"/>
    </xf>
    <xf numFmtId="40" fontId="0" fillId="0" borderId="5" xfId="0" applyNumberFormat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0" fillId="0" borderId="13" xfId="0" applyNumberFormat="1" applyBorder="1" applyAlignment="1">
      <alignment vertical="center"/>
    </xf>
    <xf numFmtId="40" fontId="0" fillId="0" borderId="6" xfId="0" applyNumberFormat="1" applyBorder="1" applyAlignment="1">
      <alignment vertical="center"/>
    </xf>
    <xf numFmtId="40" fontId="0" fillId="0" borderId="7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6" xfId="0" applyNumberFormat="1" applyBorder="1" applyAlignment="1">
      <alignment vertical="center"/>
    </xf>
    <xf numFmtId="40" fontId="0" fillId="0" borderId="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0" fontId="0" fillId="0" borderId="10" xfId="0" applyNumberForma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 shrinkToFit="1"/>
    </xf>
    <xf numFmtId="4" fontId="1" fillId="0" borderId="17" xfId="0" applyNumberFormat="1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ROZBORY\Z&#225;v&#283;re&#269;n&#233;%20&#250;&#269;ty\2005\P&#345;&#237;sp&#283;vkov&#233;%20organizace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"/>
      <sheetName val="MŠ"/>
      <sheetName val="ŠJ"/>
      <sheetName val="KCL"/>
      <sheetName val="SML"/>
    </sheetNames>
    <sheetDataSet>
      <sheetData sheetId="0">
        <row r="9">
          <cell r="E9">
            <v>17811699.25</v>
          </cell>
          <cell r="F9">
            <v>14664126.86</v>
          </cell>
          <cell r="G9">
            <v>16454717.18</v>
          </cell>
          <cell r="H9">
            <v>17021395.8</v>
          </cell>
        </row>
        <row r="18">
          <cell r="E18">
            <v>17811699.25</v>
          </cell>
          <cell r="F18">
            <v>14664126.86</v>
          </cell>
          <cell r="G18">
            <v>16454717.18</v>
          </cell>
          <cell r="H18">
            <v>17021395.8</v>
          </cell>
        </row>
        <row r="29">
          <cell r="E29">
            <v>4756624.24</v>
          </cell>
          <cell r="F29">
            <v>4822421.35</v>
          </cell>
          <cell r="G29">
            <v>6674493.27</v>
          </cell>
          <cell r="H29">
            <v>8419853.71</v>
          </cell>
        </row>
        <row r="31">
          <cell r="E31">
            <v>540327.04</v>
          </cell>
          <cell r="F31">
            <v>1113506</v>
          </cell>
          <cell r="G31">
            <v>775063</v>
          </cell>
          <cell r="H31">
            <v>1244468.58</v>
          </cell>
        </row>
        <row r="46">
          <cell r="E46">
            <v>4897258.720000001</v>
          </cell>
          <cell r="F46">
            <v>4822421.35</v>
          </cell>
          <cell r="G46">
            <v>6560333.529999999</v>
          </cell>
          <cell r="H46">
            <v>8307122.59</v>
          </cell>
        </row>
        <row r="57">
          <cell r="E57">
            <v>494300.4</v>
          </cell>
          <cell r="F57">
            <v>973386.08</v>
          </cell>
          <cell r="G57">
            <v>722675</v>
          </cell>
          <cell r="H57">
            <v>1072098.5</v>
          </cell>
        </row>
      </sheetData>
      <sheetData sheetId="1">
        <row r="9">
          <cell r="E9">
            <v>1843000</v>
          </cell>
          <cell r="F9">
            <v>2052000</v>
          </cell>
          <cell r="G9">
            <v>2432330</v>
          </cell>
          <cell r="H9">
            <v>2295400</v>
          </cell>
        </row>
        <row r="20">
          <cell r="E20">
            <v>1843000</v>
          </cell>
          <cell r="F20">
            <v>2052000</v>
          </cell>
          <cell r="G20">
            <v>2432330</v>
          </cell>
          <cell r="H20">
            <v>2295400</v>
          </cell>
        </row>
        <row r="30">
          <cell r="E30">
            <v>638535.67</v>
          </cell>
          <cell r="F30">
            <v>597522.64</v>
          </cell>
          <cell r="G30">
            <v>939015.89</v>
          </cell>
          <cell r="H30">
            <v>1026765.31</v>
          </cell>
        </row>
        <row r="32">
          <cell r="E32">
            <v>0</v>
          </cell>
          <cell r="F32">
            <v>0</v>
          </cell>
          <cell r="G32">
            <v>72408.5</v>
          </cell>
          <cell r="H32">
            <v>0</v>
          </cell>
        </row>
        <row r="48">
          <cell r="E48">
            <v>638437.46</v>
          </cell>
          <cell r="F48">
            <v>596972.04</v>
          </cell>
          <cell r="G48">
            <v>935238.5399999999</v>
          </cell>
          <cell r="H48">
            <v>1009355.2599999999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76">
          <cell r="E76">
            <v>2375500</v>
          </cell>
          <cell r="F76">
            <v>2171000</v>
          </cell>
          <cell r="G76">
            <v>2468000</v>
          </cell>
          <cell r="H76">
            <v>2447000</v>
          </cell>
        </row>
        <row r="86">
          <cell r="E86">
            <v>2375500</v>
          </cell>
          <cell r="F86">
            <v>2171000</v>
          </cell>
          <cell r="G86">
            <v>2468000</v>
          </cell>
          <cell r="H86">
            <v>2447000</v>
          </cell>
        </row>
        <row r="96">
          <cell r="E96">
            <v>1138037.44</v>
          </cell>
          <cell r="F96">
            <v>1019541.18</v>
          </cell>
          <cell r="G96">
            <v>1159574.53</v>
          </cell>
          <cell r="H96">
            <v>1203166.01</v>
          </cell>
        </row>
        <row r="99">
          <cell r="E99">
            <v>13585</v>
          </cell>
          <cell r="F99">
            <v>0</v>
          </cell>
          <cell r="G99">
            <v>27000</v>
          </cell>
          <cell r="H99">
            <v>0</v>
          </cell>
        </row>
        <row r="114">
          <cell r="E114">
            <v>1139957.91</v>
          </cell>
          <cell r="F114">
            <v>1010396.55</v>
          </cell>
          <cell r="G114">
            <v>1159556.37</v>
          </cell>
          <cell r="H114">
            <v>1203073.9300000002</v>
          </cell>
        </row>
        <row r="124">
          <cell r="E124">
            <v>0</v>
          </cell>
          <cell r="F124">
            <v>0</v>
          </cell>
          <cell r="G124">
            <v>27000</v>
          </cell>
          <cell r="H124">
            <v>0</v>
          </cell>
        </row>
      </sheetData>
      <sheetData sheetId="2">
        <row r="9">
          <cell r="E9">
            <v>1956000</v>
          </cell>
          <cell r="F9">
            <v>1981882</v>
          </cell>
        </row>
        <row r="17">
          <cell r="E17">
            <v>1956000</v>
          </cell>
          <cell r="F17">
            <v>1981882</v>
          </cell>
        </row>
        <row r="26">
          <cell r="E26">
            <v>2756522.3</v>
          </cell>
          <cell r="F26">
            <v>2744145.31</v>
          </cell>
        </row>
        <row r="28">
          <cell r="E28">
            <v>2788822.01</v>
          </cell>
          <cell r="F28">
            <v>3539085.3600000003</v>
          </cell>
        </row>
        <row r="41">
          <cell r="E41">
            <v>2634600.7199999997</v>
          </cell>
          <cell r="F41">
            <v>2635985.8300000005</v>
          </cell>
        </row>
        <row r="52">
          <cell r="E52">
            <v>2683931.909999999</v>
          </cell>
          <cell r="F52">
            <v>3480201.6800000006</v>
          </cell>
        </row>
      </sheetData>
      <sheetData sheetId="3">
        <row r="10">
          <cell r="E10">
            <v>3337640.55</v>
          </cell>
        </row>
        <row r="13">
          <cell r="E13">
            <v>493798.5</v>
          </cell>
        </row>
        <row r="27">
          <cell r="E27">
            <v>3351436.43</v>
          </cell>
        </row>
        <row r="36">
          <cell r="E36">
            <v>205161.27</v>
          </cell>
        </row>
      </sheetData>
      <sheetData sheetId="4">
        <row r="9">
          <cell r="E9">
            <v>13671082.219999999</v>
          </cell>
        </row>
        <row r="13">
          <cell r="E13">
            <v>711484.6599999999</v>
          </cell>
        </row>
        <row r="26">
          <cell r="E26">
            <v>13671082.22</v>
          </cell>
        </row>
        <row r="35">
          <cell r="E35">
            <v>550735.95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25390625" style="4" customWidth="1"/>
    <col min="2" max="5" width="20.00390625" style="4" customWidth="1"/>
    <col min="6" max="7" width="17.125" style="5" customWidth="1"/>
    <col min="8" max="8" width="1.875" style="4" customWidth="1"/>
    <col min="9" max="9" width="16.875" style="4" bestFit="1" customWidth="1"/>
    <col min="10" max="10" width="15.50390625" style="4" customWidth="1"/>
    <col min="11" max="16384" width="9.125" style="4" customWidth="1"/>
  </cols>
  <sheetData>
    <row r="4" spans="2:7" ht="16.5" customHeight="1">
      <c r="B4" s="32" t="s">
        <v>25</v>
      </c>
      <c r="C4" s="32"/>
      <c r="D4" s="32"/>
      <c r="E4" s="32"/>
      <c r="F4" s="32"/>
      <c r="G4" s="32"/>
    </row>
    <row r="5" spans="2:7" ht="16.5" customHeight="1">
      <c r="B5" s="15"/>
      <c r="C5" s="15"/>
      <c r="D5" s="15"/>
      <c r="E5" s="15"/>
      <c r="F5" s="15"/>
      <c r="G5" s="15"/>
    </row>
    <row r="7" ht="13.5" thickBot="1">
      <c r="G7" s="16" t="s">
        <v>7</v>
      </c>
    </row>
    <row r="8" spans="2:7" s="1" customFormat="1" ht="18" customHeight="1">
      <c r="B8" s="35" t="s">
        <v>6</v>
      </c>
      <c r="C8" s="3" t="s">
        <v>0</v>
      </c>
      <c r="D8" s="2" t="s">
        <v>1</v>
      </c>
      <c r="E8" s="35" t="s">
        <v>2</v>
      </c>
      <c r="F8" s="33" t="s">
        <v>5</v>
      </c>
      <c r="G8" s="34"/>
    </row>
    <row r="9" spans="2:7" ht="18" customHeight="1" thickBot="1">
      <c r="B9" s="36"/>
      <c r="C9" s="6" t="s">
        <v>26</v>
      </c>
      <c r="D9" s="7" t="s">
        <v>26</v>
      </c>
      <c r="E9" s="37"/>
      <c r="F9" s="11" t="s">
        <v>3</v>
      </c>
      <c r="G9" s="12" t="s">
        <v>4</v>
      </c>
    </row>
    <row r="10" spans="2:9" ht="18" customHeight="1">
      <c r="B10" s="8" t="s">
        <v>10</v>
      </c>
      <c r="C10" s="17">
        <f>'[1]ZŠ'!$E$9+'[1]ZŠ'!$E$29+'[1]ZŠ'!$E$31</f>
        <v>23108650.53</v>
      </c>
      <c r="D10" s="18">
        <f>'[1]ZŠ'!$E$18+'[1]ZŠ'!$E$46+'[1]ZŠ'!$E$57</f>
        <v>23203258.369999997</v>
      </c>
      <c r="E10" s="19">
        <f>C10-D10</f>
        <v>-94607.83999999613</v>
      </c>
      <c r="F10" s="29" t="s">
        <v>24</v>
      </c>
      <c r="G10" s="30" t="s">
        <v>24</v>
      </c>
      <c r="I10" s="10"/>
    </row>
    <row r="11" spans="2:10" ht="18" customHeight="1">
      <c r="B11" s="9" t="s">
        <v>11</v>
      </c>
      <c r="C11" s="20">
        <f>'[1]ZŠ'!$F$9+'[1]ZŠ'!$F$29+'[1]ZŠ'!$F$31</f>
        <v>20600054.21</v>
      </c>
      <c r="D11" s="21">
        <f>'[1]ZŠ'!$F$18+'[1]ZŠ'!$F$46+'[1]ZŠ'!$F$57</f>
        <v>20459934.29</v>
      </c>
      <c r="E11" s="22">
        <f>C11-D11</f>
        <v>140119.9200000018</v>
      </c>
      <c r="F11" s="20">
        <v>70000</v>
      </c>
      <c r="G11" s="26">
        <v>70119.92</v>
      </c>
      <c r="I11" s="10"/>
      <c r="J11" s="31"/>
    </row>
    <row r="12" spans="2:10" ht="18" customHeight="1">
      <c r="B12" s="9" t="s">
        <v>12</v>
      </c>
      <c r="C12" s="20">
        <f>'[1]ZŠ'!$G$9+'[1]ZŠ'!$G$29+'[1]ZŠ'!$G$31</f>
        <v>23904273.45</v>
      </c>
      <c r="D12" s="21">
        <f>'[1]ZŠ'!$G$18+'[1]ZŠ'!$G$46+'[1]ZŠ'!$G$57</f>
        <v>23737725.71</v>
      </c>
      <c r="E12" s="22">
        <f aca="true" t="shared" si="0" ref="E12:E25">C12-D12</f>
        <v>166547.73999999836</v>
      </c>
      <c r="F12" s="20">
        <v>83000</v>
      </c>
      <c r="G12" s="26">
        <v>83547.74</v>
      </c>
      <c r="I12" s="10"/>
      <c r="J12" s="31"/>
    </row>
    <row r="13" spans="2:10" ht="18" customHeight="1">
      <c r="B13" s="9" t="s">
        <v>13</v>
      </c>
      <c r="C13" s="20">
        <f>'[1]ZŠ'!$H$9+'[1]ZŠ'!$H$29+'[1]ZŠ'!$H$31</f>
        <v>26685718.090000004</v>
      </c>
      <c r="D13" s="21">
        <f>'[1]ZŠ'!$H$18+'[1]ZŠ'!$H$46+'[1]ZŠ'!$H$57</f>
        <v>26400616.89</v>
      </c>
      <c r="E13" s="22">
        <f t="shared" si="0"/>
        <v>285101.200000003</v>
      </c>
      <c r="F13" s="20">
        <v>142000</v>
      </c>
      <c r="G13" s="26">
        <v>143101.2</v>
      </c>
      <c r="I13" s="10"/>
      <c r="J13" s="31"/>
    </row>
    <row r="14" spans="2:10" ht="18" customHeight="1">
      <c r="B14" s="9" t="s">
        <v>14</v>
      </c>
      <c r="C14" s="20">
        <f>'[1]MŠ'!$E$9+'[1]MŠ'!$E$30+'[1]MŠ'!$E$32</f>
        <v>2481535.67</v>
      </c>
      <c r="D14" s="21">
        <f>'[1]MŠ'!$E$20+'[1]MŠ'!$E$48</f>
        <v>2481437.46</v>
      </c>
      <c r="E14" s="22">
        <f t="shared" si="0"/>
        <v>98.20999999996275</v>
      </c>
      <c r="F14" s="20">
        <v>0</v>
      </c>
      <c r="G14" s="26">
        <v>98.21</v>
      </c>
      <c r="I14" s="10"/>
      <c r="J14" s="31"/>
    </row>
    <row r="15" spans="2:10" ht="18" customHeight="1">
      <c r="B15" s="9" t="s">
        <v>15</v>
      </c>
      <c r="C15" s="20">
        <f>'[1]MŠ'!$F$9+'[1]MŠ'!$F$30+'[1]MŠ'!$F$32</f>
        <v>2649522.64</v>
      </c>
      <c r="D15" s="21">
        <f>'[1]MŠ'!$F$20+'[1]MŠ'!$F$48+'[1]MŠ'!$F$58</f>
        <v>2648972.04</v>
      </c>
      <c r="E15" s="22">
        <f t="shared" si="0"/>
        <v>550.6000000000931</v>
      </c>
      <c r="F15" s="20">
        <v>0</v>
      </c>
      <c r="G15" s="26">
        <v>550.6</v>
      </c>
      <c r="I15" s="10"/>
      <c r="J15" s="31"/>
    </row>
    <row r="16" spans="2:10" ht="18" customHeight="1">
      <c r="B16" s="9" t="s">
        <v>16</v>
      </c>
      <c r="C16" s="20">
        <f>'[1]MŠ'!$G$9+'[1]MŠ'!$G$30+'[1]MŠ'!$G$32</f>
        <v>3443754.39</v>
      </c>
      <c r="D16" s="21">
        <f>'[1]MŠ'!$G$20+'[1]MŠ'!$G$48+'[1]MŠ'!$G$58</f>
        <v>3367568.54</v>
      </c>
      <c r="E16" s="22">
        <f t="shared" si="0"/>
        <v>76185.8500000001</v>
      </c>
      <c r="F16" s="20">
        <v>15237</v>
      </c>
      <c r="G16" s="26">
        <v>60948.85</v>
      </c>
      <c r="I16" s="10"/>
      <c r="J16" s="31"/>
    </row>
    <row r="17" spans="2:10" ht="18" customHeight="1">
      <c r="B17" s="9" t="s">
        <v>17</v>
      </c>
      <c r="C17" s="20">
        <f>'[1]MŠ'!$H$9+'[1]MŠ'!$H$30+'[1]MŠ'!$H$32</f>
        <v>3322165.31</v>
      </c>
      <c r="D17" s="21">
        <f>'[1]MŠ'!$H$20+'[1]MŠ'!$H$48+'[1]MŠ'!$H$58</f>
        <v>3304755.26</v>
      </c>
      <c r="E17" s="22">
        <f t="shared" si="0"/>
        <v>17410.05000000028</v>
      </c>
      <c r="F17" s="20">
        <v>4000</v>
      </c>
      <c r="G17" s="26">
        <v>13410.05</v>
      </c>
      <c r="I17" s="10"/>
      <c r="J17" s="31"/>
    </row>
    <row r="18" spans="2:10" ht="18" customHeight="1">
      <c r="B18" s="9" t="s">
        <v>18</v>
      </c>
      <c r="C18" s="20">
        <f>'[1]MŠ'!$E$76+'[1]MŠ'!$E$96+'[1]MŠ'!$E$99</f>
        <v>3527122.44</v>
      </c>
      <c r="D18" s="21">
        <f>'[1]MŠ'!$E$86+'[1]MŠ'!$E$114+'[1]MŠ'!$E$124</f>
        <v>3515457.91</v>
      </c>
      <c r="E18" s="22">
        <f t="shared" si="0"/>
        <v>11664.529999999795</v>
      </c>
      <c r="F18" s="20">
        <v>0</v>
      </c>
      <c r="G18" s="26">
        <v>11664.53</v>
      </c>
      <c r="I18" s="10"/>
      <c r="J18" s="31"/>
    </row>
    <row r="19" spans="2:10" ht="18" customHeight="1">
      <c r="B19" s="9" t="s">
        <v>19</v>
      </c>
      <c r="C19" s="20">
        <f>'[1]MŠ'!$F$76+'[1]MŠ'!$F$96+'[1]MŠ'!$F$99</f>
        <v>3190541.18</v>
      </c>
      <c r="D19" s="21">
        <f>'[1]MŠ'!$F$86+'[1]MŠ'!$F$114+'[1]MŠ'!$F$124</f>
        <v>3181396.55</v>
      </c>
      <c r="E19" s="22">
        <f t="shared" si="0"/>
        <v>9144.630000000354</v>
      </c>
      <c r="F19" s="20">
        <v>1828.93</v>
      </c>
      <c r="G19" s="26">
        <v>7315.7</v>
      </c>
      <c r="I19" s="10"/>
      <c r="J19" s="31"/>
    </row>
    <row r="20" spans="2:10" ht="18" customHeight="1">
      <c r="B20" s="9" t="s">
        <v>20</v>
      </c>
      <c r="C20" s="20">
        <f>'[1]MŠ'!$G$76+'[1]MŠ'!$G$96+'[1]MŠ'!$G$99</f>
        <v>3654574.5300000003</v>
      </c>
      <c r="D20" s="21">
        <f>'[1]MŠ'!$G$86+'[1]MŠ'!$G$114+'[1]MŠ'!$G$124</f>
        <v>3654556.37</v>
      </c>
      <c r="E20" s="22">
        <f t="shared" si="0"/>
        <v>18.16000000014901</v>
      </c>
      <c r="F20" s="20">
        <v>0</v>
      </c>
      <c r="G20" s="26">
        <v>18.16</v>
      </c>
      <c r="I20" s="10"/>
      <c r="J20" s="31"/>
    </row>
    <row r="21" spans="2:10" ht="18" customHeight="1">
      <c r="B21" s="9" t="s">
        <v>21</v>
      </c>
      <c r="C21" s="20">
        <f>'[1]MŠ'!$H$76+'[1]MŠ'!$H$96+'[1]MŠ'!$H$99</f>
        <v>3650166.01</v>
      </c>
      <c r="D21" s="21">
        <f>'[1]MŠ'!$H$86+'[1]MŠ'!$H$114+'[1]MŠ'!$H$124</f>
        <v>3650073.93</v>
      </c>
      <c r="E21" s="22">
        <f t="shared" si="0"/>
        <v>92.07999999960884</v>
      </c>
      <c r="F21" s="20">
        <v>0</v>
      </c>
      <c r="G21" s="26">
        <v>92.08</v>
      </c>
      <c r="I21" s="10"/>
      <c r="J21" s="31"/>
    </row>
    <row r="22" spans="2:10" ht="18" customHeight="1">
      <c r="B22" s="9" t="s">
        <v>22</v>
      </c>
      <c r="C22" s="20">
        <f>'[1]ŠJ'!$E$9+'[1]ŠJ'!$E$26+'[1]ŠJ'!$E$28</f>
        <v>7501344.31</v>
      </c>
      <c r="D22" s="21">
        <f>'[1]ŠJ'!$E$17+'[1]ŠJ'!$E$41+'[1]ŠJ'!$E$52</f>
        <v>7274532.629999999</v>
      </c>
      <c r="E22" s="22">
        <f t="shared" si="0"/>
        <v>226811.68000000063</v>
      </c>
      <c r="F22" s="20">
        <v>0</v>
      </c>
      <c r="G22" s="26">
        <v>226811.68</v>
      </c>
      <c r="I22" s="10"/>
      <c r="J22" s="31"/>
    </row>
    <row r="23" spans="2:10" ht="18" customHeight="1">
      <c r="B23" s="9" t="s">
        <v>23</v>
      </c>
      <c r="C23" s="20">
        <f>'[1]ŠJ'!$F$9+'[1]ŠJ'!$F$26+'[1]ŠJ'!$F$28</f>
        <v>8265112.670000001</v>
      </c>
      <c r="D23" s="21">
        <f>'[1]ŠJ'!$F$17+'[1]ŠJ'!$F$41+'[1]ŠJ'!$F$52</f>
        <v>8098069.510000001</v>
      </c>
      <c r="E23" s="22">
        <f t="shared" si="0"/>
        <v>167043.16000000015</v>
      </c>
      <c r="F23" s="20">
        <v>58500</v>
      </c>
      <c r="G23" s="26">
        <v>108543.16</v>
      </c>
      <c r="I23" s="10"/>
      <c r="J23" s="31"/>
    </row>
    <row r="24" spans="2:10" ht="18" customHeight="1">
      <c r="B24" s="9" t="s">
        <v>8</v>
      </c>
      <c r="C24" s="20">
        <f>'[1]KCL'!$E$10+'[1]KCL'!$E$13</f>
        <v>3831439.05</v>
      </c>
      <c r="D24" s="21">
        <f>'[1]KCL'!$E$27+'[1]KCL'!$E$36</f>
        <v>3556597.7</v>
      </c>
      <c r="E24" s="22">
        <f t="shared" si="0"/>
        <v>274841.3499999996</v>
      </c>
      <c r="F24" s="20">
        <v>101000</v>
      </c>
      <c r="G24" s="26">
        <v>173841.35</v>
      </c>
      <c r="I24" s="10"/>
      <c r="J24" s="31"/>
    </row>
    <row r="25" spans="2:10" ht="18" customHeight="1" thickBot="1">
      <c r="B25" s="14" t="s">
        <v>9</v>
      </c>
      <c r="C25" s="23">
        <f>'[1]SML'!$E$9+'[1]SML'!$E$13</f>
        <v>14382566.879999999</v>
      </c>
      <c r="D25" s="24">
        <f>'[1]SML'!$E$26+'[1]SML'!$E$35</f>
        <v>14221818.17</v>
      </c>
      <c r="E25" s="25">
        <f t="shared" si="0"/>
        <v>160748.70999999903</v>
      </c>
      <c r="F25" s="23">
        <v>32150</v>
      </c>
      <c r="G25" s="27">
        <v>128598.71</v>
      </c>
      <c r="I25" s="10"/>
      <c r="J25" s="31"/>
    </row>
    <row r="26" ht="12">
      <c r="B26" s="13"/>
    </row>
    <row r="27" ht="12">
      <c r="B27" s="13"/>
    </row>
    <row r="28" ht="12">
      <c r="F28" s="28"/>
    </row>
  </sheetData>
  <mergeCells count="4">
    <mergeCell ref="B4:G4"/>
    <mergeCell ref="F8:G8"/>
    <mergeCell ref="B8:B9"/>
    <mergeCell ref="E8:E9"/>
  </mergeCells>
  <printOptions/>
  <pageMargins left="0.75" right="0.75" top="1" bottom="1" header="0.4921259845" footer="0.4921259845"/>
  <pageSetup firstPageNumber="41" useFirstPageNumber="1" horizontalDpi="300" verticalDpi="300" orientation="landscape" paperSize="9" scale="85" r:id="rId1"/>
  <headerFooter alignWithMargins="0">
    <oddHeader>&amp;LStatutární město Brno
Městská část
Brno-Líšeň&amp;ROdbor rozpočtu a financí
Úřadu městské části
Jírova 2, 628 00 Brno</oddHeader>
    <oddFooter>&amp;RVypracoval:
Ing. Libor Stehlík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Doležal</dc:creator>
  <cp:keywords/>
  <dc:description/>
  <cp:lastModifiedBy>Pavel Doležal</cp:lastModifiedBy>
  <cp:lastPrinted>2006-04-03T10:17:50Z</cp:lastPrinted>
  <dcterms:created xsi:type="dcterms:W3CDTF">2004-04-06T08:21:47Z</dcterms:created>
  <dcterms:modified xsi:type="dcterms:W3CDTF">2006-04-03T13:10:51Z</dcterms:modified>
  <cp:category/>
  <cp:version/>
  <cp:contentType/>
  <cp:contentStatus/>
</cp:coreProperties>
</file>