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M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<sst xmlns="http://schemas.openxmlformats.org/spreadsheetml/2006/main" count="50" uniqueCount="39">
  <si>
    <t>Přehled hospodaření - Správa majetku Líšeň</t>
  </si>
  <si>
    <t>rok 2004</t>
  </si>
  <si>
    <t>Zdroje z MČ:</t>
  </si>
  <si>
    <t>SÚ</t>
  </si>
  <si>
    <t>SML</t>
  </si>
  <si>
    <t>Dotace</t>
  </si>
  <si>
    <t>Výnosy</t>
  </si>
  <si>
    <t>úroky</t>
  </si>
  <si>
    <t>zúčtování fondů</t>
  </si>
  <si>
    <t>ostatní výnosy</t>
  </si>
  <si>
    <t>Celkem (bez VHČ):</t>
  </si>
  <si>
    <t>Náklady</t>
  </si>
  <si>
    <t>spotřeba materiálu</t>
  </si>
  <si>
    <t>spotřeba energie</t>
  </si>
  <si>
    <t>opravy a údržba</t>
  </si>
  <si>
    <t>cestovné</t>
  </si>
  <si>
    <t>náklady na reprezentaci</t>
  </si>
  <si>
    <t>ostatní služby</t>
  </si>
  <si>
    <t>mzdové náklady</t>
  </si>
  <si>
    <t>zákonné soc. pojištění</t>
  </si>
  <si>
    <t>zákonné soc. náklady</t>
  </si>
  <si>
    <t>ostatní soc. náklady</t>
  </si>
  <si>
    <t>silniční daň</t>
  </si>
  <si>
    <t>ostatní pokuty,penále</t>
  </si>
  <si>
    <t>manka a škody</t>
  </si>
  <si>
    <t>bankovní poplatky</t>
  </si>
  <si>
    <t>pojištění majetku</t>
  </si>
  <si>
    <t>odpisy</t>
  </si>
  <si>
    <t>Hospodářský výsledek HČ:</t>
  </si>
  <si>
    <t>Hospodářský výsledek VHČ:</t>
  </si>
  <si>
    <t>Stav Kč na rezervním fondu:</t>
  </si>
  <si>
    <t>Stav Kč na investičním fondu:</t>
  </si>
  <si>
    <t>Stav Kč na fondu odměn:</t>
  </si>
  <si>
    <t>Stav Kč na FKSP:</t>
  </si>
  <si>
    <t>zákonné sociální náklady</t>
  </si>
  <si>
    <t>Celkem VHČ:</t>
  </si>
  <si>
    <t>ostatní náklady</t>
  </si>
  <si>
    <t>Celkový hospodářský výsledek:</t>
  </si>
  <si>
    <t>tržby z prodeje služeb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</si>
</sst>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6"/>
      <color indexed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Fill="1" applyBorder="1" applyAlignment="1">
      <alignment horizontal="center"/>
    </xf>
    <xf numFmtId="4" fontId="3" fillId="2" borderId="5" xfId="0" applyNumberFormat="1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3" borderId="2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/>
    </xf>
    <xf numFmtId="4" fontId="3" fillId="4" borderId="10" xfId="0" applyNumberFormat="1" applyFont="1" applyFill="1" applyBorder="1" applyAlignment="1">
      <alignment/>
    </xf>
    <xf numFmtId="0" fontId="3" fillId="5" borderId="2" xfId="0" applyFont="1" applyFill="1" applyBorder="1" applyAlignment="1">
      <alignment/>
    </xf>
    <xf numFmtId="0" fontId="0" fillId="0" borderId="11" xfId="0" applyFont="1" applyBorder="1" applyAlignment="1">
      <alignment/>
    </xf>
    <xf numFmtId="4" fontId="3" fillId="5" borderId="13" xfId="0" applyNumberFormat="1" applyFont="1" applyFill="1" applyBorder="1" applyAlignment="1">
      <alignment/>
    </xf>
    <xf numFmtId="0" fontId="4" fillId="6" borderId="14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5" xfId="0" applyFill="1" applyBorder="1" applyAlignment="1">
      <alignment/>
    </xf>
    <xf numFmtId="4" fontId="4" fillId="6" borderId="16" xfId="0" applyNumberFormat="1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" fontId="4" fillId="7" borderId="16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3" fillId="3" borderId="2" xfId="0" applyFont="1" applyFill="1" applyBorder="1" applyAlignment="1">
      <alignment/>
    </xf>
    <xf numFmtId="4" fontId="3" fillId="5" borderId="20" xfId="0" applyNumberFormat="1" applyFont="1" applyFill="1" applyBorder="1" applyAlignment="1">
      <alignment/>
    </xf>
    <xf numFmtId="0" fontId="4" fillId="6" borderId="17" xfId="0" applyFont="1" applyFill="1" applyBorder="1" applyAlignment="1">
      <alignment/>
    </xf>
    <xf numFmtId="0" fontId="0" fillId="6" borderId="18" xfId="0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0" fontId="0" fillId="0" borderId="22" xfId="0" applyBorder="1" applyAlignment="1">
      <alignment horizontal="center"/>
    </xf>
    <xf numFmtId="0" fontId="3" fillId="4" borderId="23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3" fillId="5" borderId="25" xfId="0" applyFont="1" applyFill="1" applyBorder="1" applyAlignment="1">
      <alignment/>
    </xf>
    <xf numFmtId="0" fontId="0" fillId="5" borderId="26" xfId="0" applyFill="1" applyBorder="1" applyAlignment="1">
      <alignment/>
    </xf>
    <xf numFmtId="0" fontId="0" fillId="5" borderId="27" xfId="0" applyFill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5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3" fillId="5" borderId="25" xfId="0" applyFont="1" applyFill="1" applyBorder="1" applyAlignment="1">
      <alignment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4" borderId="2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2">
    <dxf>
      <font>
        <b/>
        <i val="0"/>
        <color rgb="FFFF0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52;koly\2004\Celk1q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KCL\2004\KCL4q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&#352;koly\2004\Celkem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Q1"/>
      <sheetName val="MŠQ1"/>
      <sheetName val="ŠJQ1"/>
      <sheetName val="CZŠ"/>
      <sheetName val="CMŠ"/>
      <sheetName val="CŠJ"/>
    </sheetNames>
    <sheetDataSet>
      <sheetData sheetId="2">
        <row r="64">
          <cell r="D6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Náklady1"/>
      <sheetName val="Náklady2"/>
      <sheetName val="Výno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ŠQ3"/>
      <sheetName val="MŠQ3"/>
      <sheetName val="ŠJQ3"/>
      <sheetName val="CZŠ"/>
      <sheetName val="CMŠ"/>
      <sheetName val="CŠ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0" customWidth="1"/>
    <col min="2" max="2" width="17.25390625" style="0" customWidth="1"/>
    <col min="3" max="3" width="40.00390625" style="0" customWidth="1"/>
    <col min="4" max="4" width="8.375" style="0" customWidth="1"/>
    <col min="5" max="5" width="16.75390625" style="0" customWidth="1"/>
  </cols>
  <sheetData>
    <row r="1" spans="2:5" ht="15.75">
      <c r="B1" s="58" t="s">
        <v>0</v>
      </c>
      <c r="C1" s="58"/>
      <c r="D1" s="58"/>
      <c r="E1" s="58"/>
    </row>
    <row r="2" spans="2:5" ht="20.25">
      <c r="B2" s="59" t="s">
        <v>1</v>
      </c>
      <c r="C2" s="59"/>
      <c r="D2" s="59"/>
      <c r="E2" s="59"/>
    </row>
    <row r="3" spans="2:5" ht="12.75" customHeight="1" thickBot="1">
      <c r="B3" s="1"/>
      <c r="C3" s="1"/>
      <c r="D3" s="2"/>
      <c r="E3" s="2"/>
    </row>
    <row r="4" spans="2:5" ht="15.75" thickBot="1">
      <c r="B4" s="3" t="s">
        <v>2</v>
      </c>
      <c r="C4" s="4"/>
      <c r="D4" s="5" t="s">
        <v>3</v>
      </c>
      <c r="E4" s="6" t="s">
        <v>4</v>
      </c>
    </row>
    <row r="5" spans="2:5" ht="12.75">
      <c r="B5" s="7" t="s">
        <v>5</v>
      </c>
      <c r="C5" s="8"/>
      <c r="D5" s="9">
        <v>691</v>
      </c>
      <c r="E5" s="10">
        <v>14282212.4</v>
      </c>
    </row>
    <row r="6" spans="2:5" ht="12.75">
      <c r="B6" s="11" t="s">
        <v>6</v>
      </c>
      <c r="C6" s="12" t="s">
        <v>7</v>
      </c>
      <c r="D6" s="13">
        <v>644</v>
      </c>
      <c r="E6" s="14">
        <v>2364.49</v>
      </c>
    </row>
    <row r="7" spans="2:5" ht="12.75">
      <c r="B7" s="15"/>
      <c r="C7" s="16" t="s">
        <v>8</v>
      </c>
      <c r="D7" s="17">
        <v>648</v>
      </c>
      <c r="E7" s="14">
        <v>0</v>
      </c>
    </row>
    <row r="8" spans="2:5" ht="12.75">
      <c r="B8" s="15"/>
      <c r="C8" s="16" t="s">
        <v>9</v>
      </c>
      <c r="D8" s="17">
        <v>649</v>
      </c>
      <c r="E8" s="18">
        <v>5610.57</v>
      </c>
    </row>
    <row r="9" spans="2:5" ht="12.75">
      <c r="B9" s="41" t="s">
        <v>10</v>
      </c>
      <c r="C9" s="43"/>
      <c r="D9" s="42"/>
      <c r="E9" s="19">
        <f>SUM(E5:E8)</f>
        <v>14290187.46</v>
      </c>
    </row>
    <row r="10" spans="2:5" ht="12.75">
      <c r="B10" s="15"/>
      <c r="C10" s="34" t="s">
        <v>38</v>
      </c>
      <c r="D10" s="13">
        <v>602</v>
      </c>
      <c r="E10" s="33">
        <v>419328</v>
      </c>
    </row>
    <row r="11" spans="2:5" ht="12.75">
      <c r="B11" s="15"/>
      <c r="C11" s="34" t="s">
        <v>7</v>
      </c>
      <c r="D11" s="40">
        <v>644</v>
      </c>
      <c r="E11" s="33">
        <v>21.55</v>
      </c>
    </row>
    <row r="12" spans="2:5" ht="12.75">
      <c r="B12" s="15"/>
      <c r="C12" s="34" t="s">
        <v>9</v>
      </c>
      <c r="D12" s="40">
        <v>649</v>
      </c>
      <c r="E12" s="33">
        <v>288137.86</v>
      </c>
    </row>
    <row r="13" spans="2:5" ht="12.75">
      <c r="B13" s="57" t="s">
        <v>35</v>
      </c>
      <c r="C13" s="48"/>
      <c r="D13" s="49"/>
      <c r="E13" s="19">
        <f>SUM(E10:E12)</f>
        <v>707487.4099999999</v>
      </c>
    </row>
    <row r="14" spans="2:5" ht="12.75">
      <c r="B14" s="20" t="s">
        <v>11</v>
      </c>
      <c r="C14" s="12" t="s">
        <v>12</v>
      </c>
      <c r="D14" s="13">
        <v>501</v>
      </c>
      <c r="E14" s="14">
        <v>450860.4</v>
      </c>
    </row>
    <row r="15" spans="2:5" ht="12.75">
      <c r="B15" s="15"/>
      <c r="C15" s="12" t="s">
        <v>13</v>
      </c>
      <c r="D15" s="13">
        <v>502</v>
      </c>
      <c r="E15" s="14">
        <v>0</v>
      </c>
    </row>
    <row r="16" spans="2:5" ht="12.75">
      <c r="B16" s="15"/>
      <c r="C16" s="12" t="s">
        <v>14</v>
      </c>
      <c r="D16" s="13">
        <v>511</v>
      </c>
      <c r="E16" s="14">
        <v>2756808.5</v>
      </c>
    </row>
    <row r="17" spans="2:5" ht="12.75">
      <c r="B17" s="15"/>
      <c r="C17" s="12" t="s">
        <v>15</v>
      </c>
      <c r="D17" s="13">
        <v>512</v>
      </c>
      <c r="E17" s="14">
        <v>6375</v>
      </c>
    </row>
    <row r="18" spans="2:5" ht="12.75">
      <c r="B18" s="15"/>
      <c r="C18" s="12" t="s">
        <v>16</v>
      </c>
      <c r="D18" s="13">
        <v>513</v>
      </c>
      <c r="E18" s="14">
        <v>10962</v>
      </c>
    </row>
    <row r="19" spans="2:5" ht="12.75">
      <c r="B19" s="15"/>
      <c r="C19" s="12" t="s">
        <v>17</v>
      </c>
      <c r="D19" s="13">
        <v>518</v>
      </c>
      <c r="E19" s="14">
        <v>675411.82</v>
      </c>
    </row>
    <row r="20" spans="2:5" ht="12.75">
      <c r="B20" s="15"/>
      <c r="C20" s="12" t="s">
        <v>18</v>
      </c>
      <c r="D20" s="13">
        <v>521</v>
      </c>
      <c r="E20" s="14">
        <v>7331680</v>
      </c>
    </row>
    <row r="21" spans="2:5" ht="12.75">
      <c r="B21" s="15"/>
      <c r="C21" s="12" t="s">
        <v>19</v>
      </c>
      <c r="D21" s="13">
        <v>524</v>
      </c>
      <c r="E21" s="14">
        <v>2505425</v>
      </c>
    </row>
    <row r="22" spans="2:5" ht="12.75">
      <c r="B22" s="15"/>
      <c r="C22" s="12" t="s">
        <v>20</v>
      </c>
      <c r="D22" s="13">
        <v>527</v>
      </c>
      <c r="E22" s="14">
        <v>161668.5</v>
      </c>
    </row>
    <row r="23" spans="2:5" ht="12.75">
      <c r="B23" s="15"/>
      <c r="C23" s="12" t="s">
        <v>21</v>
      </c>
      <c r="D23" s="13">
        <v>528</v>
      </c>
      <c r="E23" s="14">
        <v>41379</v>
      </c>
    </row>
    <row r="24" spans="2:5" ht="12.75">
      <c r="B24" s="15"/>
      <c r="C24" s="12" t="s">
        <v>22</v>
      </c>
      <c r="D24" s="13">
        <v>531</v>
      </c>
      <c r="E24" s="14">
        <v>650</v>
      </c>
    </row>
    <row r="25" spans="2:5" ht="12.75">
      <c r="B25" s="15"/>
      <c r="C25" s="12" t="s">
        <v>23</v>
      </c>
      <c r="D25" s="13">
        <v>542</v>
      </c>
      <c r="E25" s="14">
        <v>10000</v>
      </c>
    </row>
    <row r="26" spans="2:5" ht="12.75">
      <c r="B26" s="15"/>
      <c r="C26" s="12" t="s">
        <v>24</v>
      </c>
      <c r="D26" s="13">
        <v>548</v>
      </c>
      <c r="E26" s="14">
        <v>1192</v>
      </c>
    </row>
    <row r="27" spans="2:5" ht="12.75">
      <c r="B27" s="15"/>
      <c r="C27" s="12" t="s">
        <v>25</v>
      </c>
      <c r="D27" s="13">
        <v>549</v>
      </c>
      <c r="E27" s="14">
        <v>40194.99</v>
      </c>
    </row>
    <row r="28" spans="2:5" ht="12.75">
      <c r="B28" s="15"/>
      <c r="C28" s="12" t="s">
        <v>26</v>
      </c>
      <c r="D28" s="13">
        <v>549</v>
      </c>
      <c r="E28" s="14">
        <v>27000</v>
      </c>
    </row>
    <row r="29" spans="2:5" ht="12.75">
      <c r="B29" s="15"/>
      <c r="C29" s="16" t="s">
        <v>27</v>
      </c>
      <c r="D29" s="17">
        <v>551</v>
      </c>
      <c r="E29" s="14">
        <f>'[1]ŠJQ1'!D64</f>
        <v>0</v>
      </c>
    </row>
    <row r="30" spans="2:5" ht="13.5" thickBot="1">
      <c r="B30" s="44" t="s">
        <v>10</v>
      </c>
      <c r="C30" s="46"/>
      <c r="D30" s="45"/>
      <c r="E30" s="22">
        <f>SUM(E14:E29)</f>
        <v>14019607.209999999</v>
      </c>
    </row>
    <row r="31" spans="2:5" ht="12.75">
      <c r="B31" s="35"/>
      <c r="C31" s="12" t="s">
        <v>12</v>
      </c>
      <c r="D31" s="13">
        <v>501</v>
      </c>
      <c r="E31" s="39">
        <v>18100</v>
      </c>
    </row>
    <row r="32" spans="2:5" ht="12.75">
      <c r="B32" s="35"/>
      <c r="C32" s="12" t="s">
        <v>13</v>
      </c>
      <c r="D32" s="13">
        <v>502</v>
      </c>
      <c r="E32" s="33">
        <v>0</v>
      </c>
    </row>
    <row r="33" spans="2:5" ht="12.75">
      <c r="B33" s="35"/>
      <c r="C33" s="12" t="s">
        <v>14</v>
      </c>
      <c r="D33" s="13">
        <v>511</v>
      </c>
      <c r="E33" s="33">
        <v>1300</v>
      </c>
    </row>
    <row r="34" spans="2:5" ht="12.75">
      <c r="B34" s="35"/>
      <c r="C34" s="12" t="s">
        <v>15</v>
      </c>
      <c r="D34" s="13">
        <v>512</v>
      </c>
      <c r="E34" s="33">
        <v>0</v>
      </c>
    </row>
    <row r="35" spans="2:5" ht="12.75">
      <c r="B35" s="35"/>
      <c r="C35" s="12" t="s">
        <v>17</v>
      </c>
      <c r="D35" s="13">
        <v>518</v>
      </c>
      <c r="E35" s="33">
        <v>48360.1</v>
      </c>
    </row>
    <row r="36" spans="2:5" ht="12.75">
      <c r="B36" s="35"/>
      <c r="C36" s="12" t="s">
        <v>18</v>
      </c>
      <c r="D36" s="13">
        <v>521</v>
      </c>
      <c r="E36" s="33">
        <v>310219</v>
      </c>
    </row>
    <row r="37" spans="2:5" ht="12.75">
      <c r="B37" s="35"/>
      <c r="C37" s="12" t="s">
        <v>19</v>
      </c>
      <c r="D37" s="13">
        <v>524</v>
      </c>
      <c r="E37" s="33">
        <v>102820</v>
      </c>
    </row>
    <row r="38" spans="2:5" ht="12.75">
      <c r="B38" s="15"/>
      <c r="C38" s="21" t="s">
        <v>34</v>
      </c>
      <c r="D38" s="17">
        <v>527</v>
      </c>
      <c r="E38" s="33">
        <v>0</v>
      </c>
    </row>
    <row r="39" spans="2:5" ht="12.75">
      <c r="B39" s="15"/>
      <c r="C39" s="12" t="s">
        <v>36</v>
      </c>
      <c r="D39" s="13">
        <v>549</v>
      </c>
      <c r="E39" s="33">
        <v>5278.6</v>
      </c>
    </row>
    <row r="40" spans="2:5" ht="13.5" thickBot="1">
      <c r="B40" s="53" t="s">
        <v>35</v>
      </c>
      <c r="C40" s="51"/>
      <c r="D40" s="52"/>
      <c r="E40" s="36">
        <f>SUM(E31:E39)</f>
        <v>486077.69999999995</v>
      </c>
    </row>
    <row r="41" spans="2:5" ht="15.75" thickBot="1">
      <c r="B41" s="23" t="s">
        <v>28</v>
      </c>
      <c r="C41" s="24"/>
      <c r="D41" s="25"/>
      <c r="E41" s="26">
        <f>SUM(E9-E30)</f>
        <v>270580.25000000186</v>
      </c>
    </row>
    <row r="42" spans="2:5" ht="15.75" thickBot="1">
      <c r="B42" s="37" t="s">
        <v>29</v>
      </c>
      <c r="C42" s="38"/>
      <c r="D42" s="25"/>
      <c r="E42" s="26">
        <f>SUM(E13-E40)</f>
        <v>221409.70999999996</v>
      </c>
    </row>
    <row r="43" ht="13.5" thickBot="1"/>
    <row r="44" spans="2:5" ht="15.75" thickBot="1">
      <c r="B44" s="27" t="s">
        <v>37</v>
      </c>
      <c r="C44" s="28"/>
      <c r="D44" s="29"/>
      <c r="E44" s="30">
        <f>E41+E42</f>
        <v>491989.9600000018</v>
      </c>
    </row>
    <row r="45" ht="13.5" thickBot="1"/>
    <row r="46" spans="2:5" ht="12.75">
      <c r="B46" s="54" t="s">
        <v>30</v>
      </c>
      <c r="C46" s="55"/>
      <c r="D46" s="56"/>
      <c r="E46" s="31">
        <v>140530.68</v>
      </c>
    </row>
    <row r="47" spans="2:5" ht="12.75">
      <c r="B47" s="47" t="s">
        <v>31</v>
      </c>
      <c r="C47" s="48"/>
      <c r="D47" s="49"/>
      <c r="E47" s="14">
        <v>0</v>
      </c>
    </row>
    <row r="48" spans="2:5" ht="12.75">
      <c r="B48" s="47" t="s">
        <v>32</v>
      </c>
      <c r="C48" s="48"/>
      <c r="D48" s="49"/>
      <c r="E48" s="14">
        <v>31656</v>
      </c>
    </row>
    <row r="49" spans="2:5" ht="13.5" thickBot="1">
      <c r="B49" s="50" t="s">
        <v>33</v>
      </c>
      <c r="C49" s="51"/>
      <c r="D49" s="52"/>
      <c r="E49" s="32">
        <v>27813.7</v>
      </c>
    </row>
  </sheetData>
  <mergeCells count="8">
    <mergeCell ref="B48:D48"/>
    <mergeCell ref="B49:D49"/>
    <mergeCell ref="B1:E1"/>
    <mergeCell ref="B2:E2"/>
    <mergeCell ref="B46:D46"/>
    <mergeCell ref="B47:D47"/>
    <mergeCell ref="B40:D40"/>
    <mergeCell ref="B13:D13"/>
  </mergeCells>
  <conditionalFormatting sqref="F5:G26">
    <cfRule type="cellIs" priority="1" dxfId="0" operator="lessThan" stopIfTrue="1">
      <formula>0</formula>
    </cfRule>
  </conditionalFormatting>
  <conditionalFormatting sqref="E41:E4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firstPageNumber="40" useFirstPageNumber="1" horizontalDpi="300" verticalDpi="300" orientation="portrait" paperSize="9" scale="83" r:id="rId1"/>
  <headerFooter alignWithMargins="0">
    <oddHeader>&amp;LStatutární město Brno
Městská část
Brno-Líšeň&amp;ROdbor rozpočtu a financí
Úřadu městské části
Jírova 2, 628 00 Brno</oddHeader>
    <oddFooter>&amp;C&amp;"Arial CE,tučné"&amp;12Strana: &amp;P&amp;RVypracoval:
Dalibor HAKL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Pavel Doležal</cp:lastModifiedBy>
  <cp:lastPrinted>2005-04-20T10:03:06Z</cp:lastPrinted>
  <dcterms:created xsi:type="dcterms:W3CDTF">2005-03-29T08:38:59Z</dcterms:created>
  <dcterms:modified xsi:type="dcterms:W3CDTF">2005-04-29T09:08:16Z</dcterms:modified>
  <cp:category/>
  <cp:version/>
  <cp:contentType/>
  <cp:contentStatus/>
</cp:coreProperties>
</file>